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<sst xmlns="http://schemas.openxmlformats.org/spreadsheetml/2006/main" count="101" uniqueCount="100">
  <si>
    <t>HỘI LIÊN HIỆP THANH NIÊN VIỆT NAM</t>
  </si>
  <si>
    <t>ỦY BAN TỈNH BÌNH DƯƠNG</t>
  </si>
  <si>
    <t>BẢNG PHÂN BỔ ĐẠI BIỂU</t>
  </si>
  <si>
    <t>ĐƠN VỊ</t>
  </si>
  <si>
    <t>TỔNG</t>
  </si>
  <si>
    <t>CB HỘI</t>
  </si>
  <si>
    <t>CB ĐOÀN</t>
  </si>
  <si>
    <t>HSSV</t>
  </si>
  <si>
    <t>CSPH</t>
  </si>
  <si>
    <t>CSDT</t>
  </si>
  <si>
    <t xml:space="preserve">PHÚ GIÁO </t>
  </si>
  <si>
    <t>HỘI KHỐI DN</t>
  </si>
  <si>
    <t>TX TÂN UYÊN</t>
  </si>
  <si>
    <t>BẮC TÂN UYÊN</t>
  </si>
  <si>
    <t>BÀU BÀNG</t>
  </si>
  <si>
    <t>THỦ DẦU MỘT</t>
  </si>
  <si>
    <t>TX BẾN CÁT</t>
  </si>
  <si>
    <t>TX DĨ AN</t>
  </si>
  <si>
    <t>TX THUẬN AN</t>
  </si>
  <si>
    <t>DẦU TIẾNG</t>
  </si>
  <si>
    <t>TT</t>
  </si>
  <si>
    <t>KHỐI CƠ QUAN</t>
  </si>
  <si>
    <t>CÔNG AN</t>
  </si>
  <si>
    <t>QUÂN ĐỘI</t>
  </si>
  <si>
    <t>HỘI LHTN TỈNH</t>
  </si>
  <si>
    <t>CÁC NGÀNH</t>
  </si>
  <si>
    <t>CLB TNTT</t>
  </si>
  <si>
    <t>CHỈ ĐỊNH</t>
  </si>
  <si>
    <r>
      <t xml:space="preserve">2.1. </t>
    </r>
    <r>
      <rPr>
        <i/>
        <sz val="14"/>
        <rFont val="Times New Roman"/>
        <family val="1"/>
      </rPr>
      <t>Đại biểu đương nhiên là ủy viên Ủy ban Hội đương nhiệm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 xml:space="preserve">41 </t>
    </r>
    <r>
      <rPr>
        <sz val="14"/>
        <rFont val="Times New Roman"/>
        <family val="1"/>
      </rPr>
      <t>đại biểu</t>
    </r>
  </si>
  <si>
    <r>
      <t xml:space="preserve">2.2. </t>
    </r>
    <r>
      <rPr>
        <i/>
        <sz val="14"/>
        <rFont val="Times New Roman"/>
        <family val="1"/>
      </rPr>
      <t>Đại biểu chỉ định</t>
    </r>
    <r>
      <rPr>
        <sz val="14"/>
        <rFont val="Times New Roman"/>
        <family val="1"/>
      </rPr>
      <t xml:space="preserve"> (không quá 10%): dự kiến </t>
    </r>
    <r>
      <rPr>
        <b/>
        <sz val="14"/>
        <rFont val="Times New Roman"/>
        <family val="1"/>
      </rPr>
      <t xml:space="preserve">15 </t>
    </r>
    <r>
      <rPr>
        <sz val="14"/>
        <rFont val="Times New Roman"/>
        <family val="1"/>
      </rPr>
      <t>đại biểu</t>
    </r>
  </si>
  <si>
    <r>
      <t xml:space="preserve">2.3. </t>
    </r>
    <r>
      <rPr>
        <i/>
        <sz val="14"/>
        <rFont val="Times New Roman"/>
        <family val="1"/>
      </rPr>
      <t>Đại biểu hiệp thương từ cấp huyện và tương đương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 xml:space="preserve">162 </t>
    </r>
    <r>
      <rPr>
        <sz val="14"/>
        <rFont val="Times New Roman"/>
        <family val="1"/>
      </rPr>
      <t>đại biểu</t>
    </r>
  </si>
  <si>
    <t>- Các huyện, thị phân bổ bình quân 10 đại biểu/đơn vị, sau đó căn cứ số hội viên cứ 3.000 hội viên cộng thêm 01 đại biểu, tổng cộng: 112 đại biểu</t>
  </si>
  <si>
    <t>- Hội LHTN Việt Nam Khối Doanh nghiệp: 05 đại biểu.</t>
  </si>
  <si>
    <t>- Hội Doanh nhân trẻ: 02 đại biểu.</t>
  </si>
  <si>
    <t>- Hội đồng Huấn luyện: 01 đại biểu.</t>
  </si>
  <si>
    <t>- Hội Thầy thuốc trẻ: 01 đại biểu.</t>
  </si>
  <si>
    <t>- Câu lạc bộ Thanh niên tiên tiến: 01 đại biểu.</t>
  </si>
  <si>
    <r>
      <t xml:space="preserve">2.4. </t>
    </r>
    <r>
      <rPr>
        <i/>
        <sz val="14"/>
        <rFont val="Times New Roman"/>
        <family val="1"/>
      </rPr>
      <t>Đại biểu thành viên tập thể và khối các đối tượng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>32</t>
    </r>
    <r>
      <rPr>
        <sz val="14"/>
        <rFont val="Times New Roman"/>
        <family val="1"/>
      </rPr>
      <t xml:space="preserve"> đại biểu</t>
    </r>
  </si>
  <si>
    <t>- Đoàn thanh niên Công An Tỉnh: 02 đại biểu</t>
  </si>
  <si>
    <t>- Đoàn thanh niên Bộ Chỉ huy quân sự Tỉnh: 01 đại biểu</t>
  </si>
  <si>
    <t>- Đoàn khối khối các cơ quan tỉnh: 05 đại biểu</t>
  </si>
  <si>
    <t>- Đoàn thanh niên công ty Cổ phần cao su Phước Hòa: 03 đại biểu</t>
  </si>
  <si>
    <t>- Đoàn thanh niên công ty cao su Dầu Tiếng: 03 đại biểu</t>
  </si>
  <si>
    <t>- Đoàn khối trường học: 08 đại biểu</t>
  </si>
  <si>
    <r>
      <t xml:space="preserve">3. </t>
    </r>
    <r>
      <rPr>
        <b/>
        <sz val="14"/>
        <rFont val="Times New Roman"/>
        <family val="1"/>
      </rPr>
      <t>Cơ cấu đại biểu đảm bảo tỷ lệ</t>
    </r>
    <r>
      <rPr>
        <sz val="14"/>
        <rFont val="Times New Roman"/>
        <family val="1"/>
      </rPr>
      <t>:</t>
    </r>
  </si>
  <si>
    <r>
      <t xml:space="preserve">3.1. </t>
    </r>
    <r>
      <rPr>
        <i/>
        <sz val="14"/>
        <rFont val="Times New Roman"/>
        <family val="1"/>
      </rPr>
      <t>Đại biểu là cán bộ Hội các cấp</t>
    </r>
    <r>
      <rPr>
        <sz val="14"/>
        <rFont val="Times New Roman"/>
        <family val="1"/>
      </rPr>
      <t xml:space="preserve"> (kể cả đại biểu đương nhiên): 65. </t>
    </r>
  </si>
  <si>
    <t>Trong đó:</t>
  </si>
  <si>
    <t>+ Cấp tỉnh (cả đại biểu chỉ định):  6</t>
  </si>
  <si>
    <t>+ Cấp huyện, thị, trực thuộc        : 20</t>
  </si>
  <si>
    <t>+ Cấp xã và tương đương            : 35</t>
  </si>
  <si>
    <r>
      <t xml:space="preserve">3.2. </t>
    </r>
    <r>
      <rPr>
        <i/>
        <sz val="14"/>
        <rFont val="Times New Roman"/>
        <family val="1"/>
      </rPr>
      <t>Đại biểu là cán bộ Đoàn chuyên trách</t>
    </r>
    <r>
      <rPr>
        <sz val="14"/>
        <rFont val="Times New Roman"/>
        <family val="1"/>
      </rPr>
      <t>: 32. Trong đó:</t>
    </r>
  </si>
  <si>
    <t>+ Cấp Tỉnh: 3</t>
  </si>
  <si>
    <t>+ Cấp huyện, xã: 24</t>
  </si>
  <si>
    <r>
      <t xml:space="preserve">3.3. </t>
    </r>
    <r>
      <rPr>
        <i/>
        <sz val="14"/>
        <rFont val="Times New Roman"/>
        <family val="1"/>
      </rPr>
      <t>Đại biểu là lực lượng vũ trang</t>
    </r>
    <r>
      <rPr>
        <sz val="14"/>
        <rFont val="Times New Roman"/>
        <family val="1"/>
      </rPr>
      <t>: 11. Trong đó:</t>
    </r>
  </si>
  <si>
    <t>+ Quân đội (bộ đội chính quy và dân quân tư vệ): 5</t>
  </si>
  <si>
    <t>+ Công an: 6</t>
  </si>
  <si>
    <r>
      <t>3.4.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Đại biểu là thanh niên công nhân ngoài quốc doanh, nhà trọ: </t>
    </r>
    <r>
      <rPr>
        <sz val="14"/>
        <rFont val="Times New Roman"/>
        <family val="1"/>
      </rPr>
      <t>20</t>
    </r>
  </si>
  <si>
    <r>
      <t xml:space="preserve">3.5. Đại biểu là các chi hội, CLB, đội nhóm: </t>
    </r>
    <r>
      <rPr>
        <sz val="14"/>
        <rFont val="Times New Roman"/>
        <family val="1"/>
      </rPr>
      <t>24</t>
    </r>
  </si>
  <si>
    <r>
      <t xml:space="preserve">3.6. Đại biểu là học sinh, sinh viên: </t>
    </r>
    <r>
      <rPr>
        <sz val="14"/>
        <rFont val="Times New Roman"/>
        <family val="1"/>
      </rPr>
      <t>15</t>
    </r>
  </si>
  <si>
    <r>
      <t>3.7. Đại biểu là Doanh nhân trẻ, thanh niên sản xuất giỏi</t>
    </r>
    <r>
      <rPr>
        <sz val="14"/>
        <rFont val="Times New Roman"/>
        <family val="1"/>
      </rPr>
      <t>: 6</t>
    </r>
  </si>
  <si>
    <r>
      <t xml:space="preserve">3.8. Đại biểu là trí thức trẻ, thầy thuốc trẻ, công chức trẻ: </t>
    </r>
    <r>
      <rPr>
        <sz val="14"/>
        <rFont val="Times New Roman"/>
        <family val="1"/>
      </rPr>
      <t>10</t>
    </r>
  </si>
  <si>
    <r>
      <t xml:space="preserve">3.9. Đại biểu là tài năng trẻ: </t>
    </r>
    <r>
      <rPr>
        <sz val="14"/>
        <rFont val="Times New Roman"/>
        <family val="1"/>
      </rPr>
      <t>10</t>
    </r>
  </si>
  <si>
    <r>
      <t xml:space="preserve">3.10. Đại biểu là các đối tượng thanh niên “đặc thù” (dân tộc, tôn giáo, chậm tiến):  </t>
    </r>
    <r>
      <rPr>
        <sz val="14"/>
        <rFont val="Times New Roman"/>
        <family val="1"/>
      </rPr>
      <t>7</t>
    </r>
  </si>
  <si>
    <t>CLB TNX</t>
  </si>
  <si>
    <t xml:space="preserve"> Youngstyle, TNX</t>
  </si>
  <si>
    <t>Phân bổ chi tiết</t>
  </si>
  <si>
    <t>Tổng</t>
  </si>
  <si>
    <t>..</t>
  </si>
  <si>
    <t>A</t>
  </si>
  <si>
    <t>KHỐI HUYỆN THỊ</t>
  </si>
  <si>
    <t>THÀNH VIÊN TẬP THỂ</t>
  </si>
  <si>
    <t>B</t>
  </si>
  <si>
    <t>C</t>
  </si>
  <si>
    <t>D</t>
  </si>
  <si>
    <t>E</t>
  </si>
  <si>
    <t>F</t>
  </si>
  <si>
    <t>HỘI SINH VIÊN</t>
  </si>
  <si>
    <t>UV CƠ CẤU NGÀNH</t>
  </si>
  <si>
    <t>CS PCCC</t>
  </si>
  <si>
    <t>CỘNG HÒA XÃ HỘI CHỦ NGHĨA ViỆT NAM</t>
  </si>
  <si>
    <t>***</t>
  </si>
  <si>
    <t>Bình Dương, ngày      tháng       năm 2014</t>
  </si>
  <si>
    <t>Dự Đại hội đại biểu Hội LHTN Việt Nam tỉnh Bình Dương lần thứ VI, nhiệm kỳ 2014 - 2019</t>
  </si>
  <si>
    <t>ĐẠI BIỂU ĐƯƠNG NHIÊN</t>
  </si>
  <si>
    <t>ĐẠI BIỂU PHÂN BỔ</t>
  </si>
  <si>
    <t>QUÂNĐỘI</t>
  </si>
  <si>
    <t>DN TRẺ,
SXKD GIỎI</t>
  </si>
  <si>
    <t>CÔNG NHÂN</t>
  </si>
  <si>
    <t>CHI HỘI, CLB, ĐỘI NHÓM</t>
  </si>
  <si>
    <t>THẦY THUỐC TRẺ, CBCC</t>
  </si>
  <si>
    <r>
      <t xml:space="preserve">Độc </t>
    </r>
    <r>
      <rPr>
        <b/>
        <u val="single"/>
        <sz val="14"/>
        <rFont val="Times New Roman"/>
        <family val="1"/>
      </rPr>
      <t>lập - Tự do - Hạnh</t>
    </r>
    <r>
      <rPr>
        <b/>
        <sz val="14"/>
        <rFont val="Times New Roman"/>
        <family val="1"/>
      </rPr>
      <t xml:space="preserve"> phúc</t>
    </r>
  </si>
  <si>
    <t>HỘI DOANH NHÂN TRẺ</t>
  </si>
  <si>
    <t>HĐ HUẤN LUYỆN</t>
  </si>
  <si>
    <t>HỘI THẦY THUỐC TRẺ</t>
  </si>
  <si>
    <t>CLB NGÂN HÀNG MÁU</t>
  </si>
  <si>
    <t>ĐỘI VNXK</t>
  </si>
  <si>
    <t>CLB YOUNG STYLE</t>
  </si>
  <si>
    <t>ĐẶC THÙ (dân tộc, tôn giáo, hoàn lương)</t>
  </si>
  <si>
    <t>ỦY BAN HỘI LHTN VIỆT NAM TỈNH</t>
  </si>
  <si>
    <t>(kèm theo Kế hoạch số:   40  KH/UBH, ngày  26 tháng  5 năm 2014)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</si>
</sst>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ó&quot;;&quot;Có&quot;;&quot;Không&quot;"/>
    <numFmt numFmtId="165" formatCode="&quot;Đúng&quot;;&quot;Đúng&quot;;&quot;Sai&quot;"/>
    <numFmt numFmtId="166" formatCode="&quot;Bật&quot;;&quot;Bật&quot;;&quot;Tắt&quot;"/>
    <numFmt numFmtId="167" formatCode="[$€-2]\ #,##0.00_);[Red]\([$€-2]\ #,##0.00\)"/>
    <numFmt numFmtId="168" formatCode="_(* #,##0_);_(* \(#,##0\);_(* &quot;-&quot;??_);_(@_)"/>
  </numFmts>
  <fonts count="5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33" borderId="0" xfId="0" applyNumberFormat="1" applyFont="1" applyFill="1" applyAlignment="1">
      <alignment/>
    </xf>
    <xf numFmtId="0" fontId="4" fillId="0" borderId="0" xfId="0" applyFont="1" applyAlignment="1" quotePrefix="1">
      <alignment horizontal="justify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/>
    </xf>
    <xf numFmtId="0" fontId="4" fillId="34" borderId="0" xfId="0" applyFont="1" applyFill="1" applyAlignment="1">
      <alignment horizontal="justify" vertical="center"/>
    </xf>
    <xf numFmtId="0" fontId="2" fillId="34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1" fillId="34" borderId="10" xfId="0" applyFont="1" applyFill="1" applyBorder="1" applyAlignment="1">
      <alignment horizontal="right" vertical="center"/>
    </xf>
    <xf numFmtId="3" fontId="4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0" fontId="13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98" zoomScaleNormal="98" zoomScalePageLayoutView="0" workbookViewId="0" topLeftCell="A1">
      <selection activeCell="B7" sqref="B7:O7"/>
    </sheetView>
  </sheetViews>
  <sheetFormatPr defaultColWidth="9.140625" defaultRowHeight="12.75"/>
  <cols>
    <col min="1" max="1" width="4.140625" style="19" customWidth="1"/>
    <col min="2" max="2" width="25.8515625" style="19" customWidth="1"/>
    <col min="3" max="3" width="8.421875" style="19" customWidth="1"/>
    <col min="4" max="4" width="8.7109375" style="19" customWidth="1"/>
    <col min="5" max="5" width="7.8515625" style="19" customWidth="1"/>
    <col min="6" max="6" width="7.7109375" style="19" customWidth="1"/>
    <col min="7" max="7" width="8.57421875" style="19" customWidth="1"/>
    <col min="8" max="8" width="8.00390625" style="19" customWidth="1"/>
    <col min="9" max="9" width="7.7109375" style="19" customWidth="1"/>
    <col min="10" max="10" width="6.7109375" style="19" customWidth="1"/>
    <col min="11" max="11" width="8.00390625" style="19" customWidth="1"/>
    <col min="12" max="12" width="7.7109375" style="19" customWidth="1"/>
    <col min="13" max="13" width="8.28125" style="19" customWidth="1"/>
    <col min="14" max="14" width="8.57421875" style="19" customWidth="1"/>
    <col min="15" max="15" width="8.8515625" style="19" customWidth="1"/>
    <col min="16" max="18" width="9.140625" style="19" customWidth="1"/>
    <col min="19" max="19" width="35.8515625" style="19" customWidth="1"/>
    <col min="20" max="16384" width="9.140625" style="19" customWidth="1"/>
  </cols>
  <sheetData>
    <row r="1" spans="1:15" ht="18.75">
      <c r="A1" s="49" t="s">
        <v>0</v>
      </c>
      <c r="B1" s="49"/>
      <c r="C1" s="49"/>
      <c r="D1" s="49"/>
      <c r="E1" s="49"/>
      <c r="F1" s="49"/>
      <c r="G1" s="49"/>
      <c r="H1" s="49" t="s">
        <v>79</v>
      </c>
      <c r="I1" s="49"/>
      <c r="J1" s="49"/>
      <c r="K1" s="49"/>
      <c r="L1" s="49"/>
      <c r="M1" s="49"/>
      <c r="N1" s="49"/>
      <c r="O1" s="49"/>
    </row>
    <row r="2" spans="1:15" ht="18.75">
      <c r="A2" s="50" t="s">
        <v>1</v>
      </c>
      <c r="B2" s="50"/>
      <c r="C2" s="50"/>
      <c r="D2" s="50"/>
      <c r="E2" s="50"/>
      <c r="F2" s="50"/>
      <c r="G2" s="50"/>
      <c r="H2" s="50" t="s">
        <v>90</v>
      </c>
      <c r="I2" s="49"/>
      <c r="J2" s="49"/>
      <c r="K2" s="49"/>
      <c r="L2" s="49"/>
      <c r="M2" s="49"/>
      <c r="N2" s="49"/>
      <c r="O2" s="49"/>
    </row>
    <row r="3" spans="1:15" ht="18.75">
      <c r="A3" s="50" t="s">
        <v>80</v>
      </c>
      <c r="B3" s="50"/>
      <c r="C3" s="50"/>
      <c r="D3" s="50"/>
      <c r="E3" s="50"/>
      <c r="F3" s="50"/>
      <c r="G3" s="50"/>
      <c r="H3" s="51" t="s">
        <v>81</v>
      </c>
      <c r="I3" s="51"/>
      <c r="J3" s="51"/>
      <c r="K3" s="51"/>
      <c r="L3" s="51"/>
      <c r="M3" s="51"/>
      <c r="N3" s="51"/>
      <c r="O3" s="51"/>
    </row>
    <row r="4" spans="1:15" ht="18.75">
      <c r="A4" s="16"/>
      <c r="B4" s="16"/>
      <c r="C4" s="16"/>
      <c r="D4" s="16"/>
      <c r="E4" s="16"/>
      <c r="F4" s="16"/>
      <c r="G4" s="16"/>
      <c r="H4" s="17"/>
      <c r="I4" s="17"/>
      <c r="J4" s="17"/>
      <c r="K4" s="1"/>
      <c r="L4" s="1"/>
      <c r="M4" s="1"/>
      <c r="N4" s="1"/>
      <c r="O4" s="1"/>
    </row>
    <row r="5" spans="1:15" ht="18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8.75">
      <c r="A6" s="50" t="s">
        <v>82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8.75">
      <c r="A7" s="17"/>
      <c r="B7" s="48" t="s">
        <v>99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52" t="s">
        <v>20</v>
      </c>
      <c r="B10" s="52" t="s">
        <v>3</v>
      </c>
      <c r="C10" s="59" t="s">
        <v>4</v>
      </c>
      <c r="D10" s="60" t="s">
        <v>83</v>
      </c>
      <c r="E10" s="59" t="s">
        <v>84</v>
      </c>
      <c r="F10" s="56" t="s">
        <v>65</v>
      </c>
      <c r="G10" s="57"/>
      <c r="H10" s="57"/>
      <c r="I10" s="57"/>
      <c r="J10" s="57"/>
      <c r="K10" s="57"/>
      <c r="L10" s="57"/>
      <c r="M10" s="57"/>
      <c r="N10" s="57"/>
      <c r="O10" s="58"/>
    </row>
    <row r="11" spans="1:15" s="1" customFormat="1" ht="119.25" customHeight="1">
      <c r="A11" s="52"/>
      <c r="B11" s="52"/>
      <c r="C11" s="59"/>
      <c r="D11" s="60"/>
      <c r="E11" s="59"/>
      <c r="F11" s="18" t="s">
        <v>5</v>
      </c>
      <c r="G11" s="18" t="s">
        <v>6</v>
      </c>
      <c r="H11" s="18" t="s">
        <v>22</v>
      </c>
      <c r="I11" s="18" t="s">
        <v>85</v>
      </c>
      <c r="J11" s="18" t="s">
        <v>7</v>
      </c>
      <c r="K11" s="18" t="s">
        <v>86</v>
      </c>
      <c r="L11" s="18" t="s">
        <v>87</v>
      </c>
      <c r="M11" s="18" t="s">
        <v>88</v>
      </c>
      <c r="N11" s="18" t="s">
        <v>89</v>
      </c>
      <c r="O11" s="18" t="s">
        <v>97</v>
      </c>
    </row>
    <row r="12" spans="1:20" ht="24" customHeight="1">
      <c r="A12" s="20" t="s">
        <v>68</v>
      </c>
      <c r="B12" s="53" t="s">
        <v>69</v>
      </c>
      <c r="C12" s="54"/>
      <c r="D12" s="55"/>
      <c r="E12" s="20">
        <f>SUM(E13:E22)</f>
        <v>150</v>
      </c>
      <c r="F12" s="21"/>
      <c r="G12" s="21"/>
      <c r="H12" s="21"/>
      <c r="I12" s="21"/>
      <c r="J12" s="21"/>
      <c r="K12" s="22"/>
      <c r="L12" s="21"/>
      <c r="M12" s="21"/>
      <c r="N12" s="22"/>
      <c r="O12" s="21"/>
      <c r="S12" s="2"/>
      <c r="T12" s="23"/>
    </row>
    <row r="13" spans="1:20" s="28" customFormat="1" ht="18.75">
      <c r="A13" s="24">
        <v>1</v>
      </c>
      <c r="B13" s="25" t="s">
        <v>15</v>
      </c>
      <c r="C13" s="26">
        <f>SUM(D13+E13)</f>
        <v>20</v>
      </c>
      <c r="D13" s="26">
        <v>2</v>
      </c>
      <c r="E13" s="27">
        <v>18</v>
      </c>
      <c r="F13" s="26">
        <v>5</v>
      </c>
      <c r="G13" s="26">
        <v>0</v>
      </c>
      <c r="H13" s="26">
        <v>1</v>
      </c>
      <c r="I13" s="26">
        <v>0</v>
      </c>
      <c r="J13" s="26">
        <v>1</v>
      </c>
      <c r="K13" s="26">
        <v>1</v>
      </c>
      <c r="L13" s="26">
        <v>3</v>
      </c>
      <c r="M13" s="26">
        <v>3</v>
      </c>
      <c r="N13" s="26">
        <v>2</v>
      </c>
      <c r="O13" s="26">
        <v>2</v>
      </c>
      <c r="R13" s="13"/>
      <c r="S13" s="14"/>
      <c r="T13" s="29"/>
    </row>
    <row r="14" spans="1:20" s="28" customFormat="1" ht="18.75">
      <c r="A14" s="24">
        <v>2</v>
      </c>
      <c r="B14" s="25" t="s">
        <v>17</v>
      </c>
      <c r="C14" s="26">
        <f>SUM(D14+E14)</f>
        <v>20</v>
      </c>
      <c r="D14" s="26">
        <v>1</v>
      </c>
      <c r="E14" s="27">
        <v>19</v>
      </c>
      <c r="F14" s="26">
        <v>5</v>
      </c>
      <c r="G14" s="26">
        <v>0</v>
      </c>
      <c r="H14" s="26">
        <v>1</v>
      </c>
      <c r="I14" s="26">
        <v>1</v>
      </c>
      <c r="J14" s="26">
        <v>1</v>
      </c>
      <c r="K14" s="26">
        <v>1</v>
      </c>
      <c r="L14" s="26">
        <v>3</v>
      </c>
      <c r="M14" s="26">
        <v>3</v>
      </c>
      <c r="N14" s="26">
        <v>2</v>
      </c>
      <c r="O14" s="26">
        <v>2</v>
      </c>
      <c r="R14" s="13"/>
      <c r="S14" s="14"/>
      <c r="T14" s="29"/>
    </row>
    <row r="15" spans="1:20" s="28" customFormat="1" ht="18.75">
      <c r="A15" s="24">
        <v>3</v>
      </c>
      <c r="B15" s="25" t="s">
        <v>18</v>
      </c>
      <c r="C15" s="26">
        <f>SUM(D15+E15)</f>
        <v>20</v>
      </c>
      <c r="D15" s="26">
        <v>1</v>
      </c>
      <c r="E15" s="27">
        <v>19</v>
      </c>
      <c r="F15" s="26">
        <v>5</v>
      </c>
      <c r="G15" s="26">
        <v>0</v>
      </c>
      <c r="H15" s="26">
        <v>1</v>
      </c>
      <c r="I15" s="26">
        <v>0</v>
      </c>
      <c r="J15" s="26">
        <v>1</v>
      </c>
      <c r="K15" s="26">
        <v>1</v>
      </c>
      <c r="L15" s="26">
        <v>3</v>
      </c>
      <c r="M15" s="26">
        <v>4</v>
      </c>
      <c r="N15" s="26">
        <v>2</v>
      </c>
      <c r="O15" s="26">
        <v>2</v>
      </c>
      <c r="R15" s="13"/>
      <c r="S15" s="14"/>
      <c r="T15" s="29"/>
    </row>
    <row r="16" spans="1:20" s="28" customFormat="1" ht="18.75">
      <c r="A16" s="24">
        <v>4</v>
      </c>
      <c r="B16" s="25" t="s">
        <v>12</v>
      </c>
      <c r="C16" s="26">
        <v>18</v>
      </c>
      <c r="D16" s="26">
        <v>2</v>
      </c>
      <c r="E16" s="27">
        <v>16</v>
      </c>
      <c r="F16" s="26">
        <v>4</v>
      </c>
      <c r="G16" s="26">
        <v>0</v>
      </c>
      <c r="H16" s="26">
        <v>0</v>
      </c>
      <c r="I16" s="26">
        <v>1</v>
      </c>
      <c r="J16" s="26">
        <v>1</v>
      </c>
      <c r="K16" s="26">
        <v>1</v>
      </c>
      <c r="L16" s="26">
        <v>2</v>
      </c>
      <c r="M16" s="26">
        <v>3</v>
      </c>
      <c r="N16" s="26">
        <v>2</v>
      </c>
      <c r="O16" s="26">
        <v>2</v>
      </c>
      <c r="R16" s="13"/>
      <c r="S16" s="14"/>
      <c r="T16" s="29"/>
    </row>
    <row r="17" spans="1:20" s="28" customFormat="1" ht="18.75">
      <c r="A17" s="24">
        <v>5</v>
      </c>
      <c r="B17" s="25" t="s">
        <v>13</v>
      </c>
      <c r="C17" s="26">
        <v>14</v>
      </c>
      <c r="D17" s="26">
        <v>1</v>
      </c>
      <c r="E17" s="27">
        <v>13</v>
      </c>
      <c r="F17" s="26">
        <v>3</v>
      </c>
      <c r="G17" s="26">
        <v>0</v>
      </c>
      <c r="H17" s="26">
        <v>0</v>
      </c>
      <c r="I17" s="26">
        <v>0</v>
      </c>
      <c r="J17" s="26">
        <v>1</v>
      </c>
      <c r="K17" s="26">
        <v>1</v>
      </c>
      <c r="L17" s="26">
        <v>1</v>
      </c>
      <c r="M17" s="26">
        <v>3</v>
      </c>
      <c r="N17" s="26">
        <v>2</v>
      </c>
      <c r="O17" s="26">
        <v>2</v>
      </c>
      <c r="R17" s="13"/>
      <c r="S17" s="14"/>
      <c r="T17" s="29"/>
    </row>
    <row r="18" spans="1:20" s="28" customFormat="1" ht="18.75">
      <c r="A18" s="24">
        <v>6</v>
      </c>
      <c r="B18" s="25" t="s">
        <v>16</v>
      </c>
      <c r="C18" s="26">
        <v>18</v>
      </c>
      <c r="D18" s="26">
        <v>0</v>
      </c>
      <c r="E18" s="27">
        <v>18</v>
      </c>
      <c r="F18" s="26">
        <v>5</v>
      </c>
      <c r="G18" s="26">
        <v>0</v>
      </c>
      <c r="H18" s="26">
        <v>1</v>
      </c>
      <c r="I18" s="26">
        <v>1</v>
      </c>
      <c r="J18" s="26">
        <v>1</v>
      </c>
      <c r="K18" s="26">
        <v>1</v>
      </c>
      <c r="L18" s="26">
        <v>2</v>
      </c>
      <c r="M18" s="26">
        <v>3</v>
      </c>
      <c r="N18" s="26">
        <v>2</v>
      </c>
      <c r="O18" s="26">
        <v>2</v>
      </c>
      <c r="R18" s="13"/>
      <c r="S18" s="14"/>
      <c r="T18" s="29"/>
    </row>
    <row r="19" spans="1:20" s="28" customFormat="1" ht="18.75">
      <c r="A19" s="24">
        <v>7</v>
      </c>
      <c r="B19" s="25" t="s">
        <v>14</v>
      </c>
      <c r="C19" s="26">
        <v>14</v>
      </c>
      <c r="D19" s="26">
        <v>1</v>
      </c>
      <c r="E19" s="27">
        <v>13</v>
      </c>
      <c r="F19" s="26">
        <v>4</v>
      </c>
      <c r="G19" s="26">
        <v>0</v>
      </c>
      <c r="H19" s="26">
        <v>0</v>
      </c>
      <c r="I19" s="26">
        <v>0</v>
      </c>
      <c r="J19" s="26">
        <v>1</v>
      </c>
      <c r="K19" s="26">
        <v>1</v>
      </c>
      <c r="L19" s="26">
        <v>1</v>
      </c>
      <c r="M19" s="26">
        <v>2</v>
      </c>
      <c r="N19" s="26">
        <v>2</v>
      </c>
      <c r="O19" s="26">
        <v>2</v>
      </c>
      <c r="R19" s="13"/>
      <c r="S19" s="14"/>
      <c r="T19" s="29"/>
    </row>
    <row r="20" spans="1:20" s="28" customFormat="1" ht="18.75">
      <c r="A20" s="24">
        <v>8</v>
      </c>
      <c r="B20" s="25" t="s">
        <v>10</v>
      </c>
      <c r="C20" s="26">
        <f>SUM(D20+E20)</f>
        <v>15</v>
      </c>
      <c r="D20" s="26">
        <v>1</v>
      </c>
      <c r="E20" s="27">
        <v>14</v>
      </c>
      <c r="F20" s="26">
        <v>4</v>
      </c>
      <c r="G20" s="26">
        <v>0</v>
      </c>
      <c r="H20" s="26">
        <v>0</v>
      </c>
      <c r="I20" s="26">
        <v>1</v>
      </c>
      <c r="J20" s="26">
        <v>1</v>
      </c>
      <c r="K20" s="26">
        <v>1</v>
      </c>
      <c r="L20" s="26">
        <v>1</v>
      </c>
      <c r="M20" s="26">
        <v>2</v>
      </c>
      <c r="N20" s="26">
        <v>2</v>
      </c>
      <c r="O20" s="26">
        <v>2</v>
      </c>
      <c r="R20" s="13"/>
      <c r="S20" s="14"/>
      <c r="T20" s="29"/>
    </row>
    <row r="21" spans="1:20" s="28" customFormat="1" ht="18.75">
      <c r="A21" s="24">
        <v>9</v>
      </c>
      <c r="B21" s="25" t="s">
        <v>19</v>
      </c>
      <c r="C21" s="26">
        <f>SUM(D21+E21)</f>
        <v>15</v>
      </c>
      <c r="D21" s="26">
        <v>2</v>
      </c>
      <c r="E21" s="27">
        <v>13</v>
      </c>
      <c r="F21" s="26">
        <v>4</v>
      </c>
      <c r="G21" s="26">
        <v>0</v>
      </c>
      <c r="H21" s="26">
        <v>0</v>
      </c>
      <c r="I21" s="26">
        <v>0</v>
      </c>
      <c r="J21" s="26">
        <v>1</v>
      </c>
      <c r="K21" s="26">
        <v>1</v>
      </c>
      <c r="L21" s="26">
        <v>1</v>
      </c>
      <c r="M21" s="26">
        <v>2</v>
      </c>
      <c r="N21" s="26">
        <v>2</v>
      </c>
      <c r="O21" s="26">
        <v>2</v>
      </c>
      <c r="R21" s="13"/>
      <c r="S21" s="14"/>
      <c r="T21" s="29"/>
    </row>
    <row r="22" spans="1:21" s="28" customFormat="1" ht="17.25" customHeight="1">
      <c r="A22" s="24">
        <v>10</v>
      </c>
      <c r="B22" s="25" t="s">
        <v>11</v>
      </c>
      <c r="C22" s="26">
        <f>SUM(D22+E22)</f>
        <v>8</v>
      </c>
      <c r="D22" s="26">
        <v>1</v>
      </c>
      <c r="E22" s="27">
        <v>7</v>
      </c>
      <c r="F22" s="26">
        <v>2</v>
      </c>
      <c r="G22" s="26"/>
      <c r="H22" s="26"/>
      <c r="I22" s="26"/>
      <c r="J22" s="26"/>
      <c r="K22" s="26">
        <v>2</v>
      </c>
      <c r="L22" s="26">
        <v>2</v>
      </c>
      <c r="M22" s="26">
        <v>1</v>
      </c>
      <c r="N22" s="30"/>
      <c r="O22" s="26"/>
      <c r="S22" s="14"/>
      <c r="T22" s="29"/>
      <c r="U22" s="31"/>
    </row>
    <row r="23" spans="1:21" ht="15" customHeight="1">
      <c r="A23" s="20" t="s">
        <v>71</v>
      </c>
      <c r="B23" s="53" t="s">
        <v>70</v>
      </c>
      <c r="C23" s="54"/>
      <c r="D23" s="55"/>
      <c r="E23" s="32">
        <f>SUM(E24:E32)</f>
        <v>25</v>
      </c>
      <c r="F23" s="33"/>
      <c r="G23" s="33"/>
      <c r="H23" s="33"/>
      <c r="I23" s="33"/>
      <c r="J23" s="33"/>
      <c r="K23" s="33"/>
      <c r="L23" s="33"/>
      <c r="M23" s="33"/>
      <c r="N23" s="34"/>
      <c r="O23" s="33"/>
      <c r="P23" s="35"/>
      <c r="Q23" s="35"/>
      <c r="R23" s="35"/>
      <c r="S23" s="2"/>
      <c r="T23" s="23"/>
      <c r="U23" s="36"/>
    </row>
    <row r="24" spans="1:21" s="28" customFormat="1" ht="15" customHeight="1">
      <c r="A24" s="24">
        <v>11</v>
      </c>
      <c r="B24" s="25" t="s">
        <v>76</v>
      </c>
      <c r="C24" s="26">
        <v>14</v>
      </c>
      <c r="D24" s="26"/>
      <c r="E24" s="27">
        <v>14</v>
      </c>
      <c r="F24" s="26"/>
      <c r="G24" s="26">
        <v>5</v>
      </c>
      <c r="H24" s="26"/>
      <c r="I24" s="26"/>
      <c r="J24" s="26">
        <v>9</v>
      </c>
      <c r="K24" s="26"/>
      <c r="L24" s="26"/>
      <c r="M24" s="26"/>
      <c r="N24" s="30"/>
      <c r="O24" s="26"/>
      <c r="S24" s="14"/>
      <c r="T24" s="29"/>
      <c r="U24" s="31"/>
    </row>
    <row r="25" spans="1:21" s="28" customFormat="1" ht="18.75">
      <c r="A25" s="24">
        <v>12</v>
      </c>
      <c r="B25" s="25" t="s">
        <v>91</v>
      </c>
      <c r="C25" s="26">
        <f>SUM(D25+E25)</f>
        <v>4</v>
      </c>
      <c r="D25" s="26">
        <v>2</v>
      </c>
      <c r="E25" s="27">
        <v>2</v>
      </c>
      <c r="F25" s="26"/>
      <c r="G25" s="26"/>
      <c r="H25" s="26"/>
      <c r="I25" s="26"/>
      <c r="J25" s="26"/>
      <c r="K25" s="26">
        <v>4</v>
      </c>
      <c r="L25" s="26"/>
      <c r="M25" s="26"/>
      <c r="N25" s="30"/>
      <c r="O25" s="26"/>
      <c r="S25" s="14"/>
      <c r="T25" s="29"/>
      <c r="U25" s="31"/>
    </row>
    <row r="26" spans="1:21" s="28" customFormat="1" ht="18.75">
      <c r="A26" s="24">
        <v>13</v>
      </c>
      <c r="B26" s="25" t="s">
        <v>92</v>
      </c>
      <c r="C26" s="26">
        <f>SUM(D26+E26)</f>
        <v>2</v>
      </c>
      <c r="D26" s="26"/>
      <c r="E26" s="27">
        <v>2</v>
      </c>
      <c r="F26" s="26"/>
      <c r="G26" s="26"/>
      <c r="H26" s="26"/>
      <c r="I26" s="26"/>
      <c r="J26" s="26"/>
      <c r="K26" s="26"/>
      <c r="L26" s="26"/>
      <c r="M26" s="26"/>
      <c r="N26" s="30"/>
      <c r="O26" s="26"/>
      <c r="S26" s="14"/>
      <c r="T26" s="29"/>
      <c r="U26" s="31"/>
    </row>
    <row r="27" spans="1:21" s="28" customFormat="1" ht="18.75">
      <c r="A27" s="24">
        <v>14</v>
      </c>
      <c r="B27" s="25" t="s">
        <v>93</v>
      </c>
      <c r="C27" s="26">
        <f>SUM(D27+E27)</f>
        <v>3</v>
      </c>
      <c r="D27" s="26">
        <v>1</v>
      </c>
      <c r="E27" s="27">
        <v>2</v>
      </c>
      <c r="F27" s="26"/>
      <c r="G27" s="26"/>
      <c r="H27" s="26"/>
      <c r="I27" s="26"/>
      <c r="J27" s="26"/>
      <c r="K27" s="26"/>
      <c r="L27" s="26"/>
      <c r="M27" s="26"/>
      <c r="N27" s="30"/>
      <c r="O27" s="26"/>
      <c r="S27" s="14"/>
      <c r="T27" s="29"/>
      <c r="U27" s="31"/>
    </row>
    <row r="28" spans="1:21" s="28" customFormat="1" ht="18.75">
      <c r="A28" s="24">
        <v>15</v>
      </c>
      <c r="B28" s="25" t="s">
        <v>26</v>
      </c>
      <c r="C28" s="26">
        <v>1</v>
      </c>
      <c r="D28" s="26">
        <v>1</v>
      </c>
      <c r="E28" s="27">
        <v>0</v>
      </c>
      <c r="F28" s="26"/>
      <c r="G28" s="26"/>
      <c r="H28" s="26"/>
      <c r="I28" s="26"/>
      <c r="J28" s="26"/>
      <c r="K28" s="26"/>
      <c r="L28" s="26"/>
      <c r="M28" s="26">
        <v>1</v>
      </c>
      <c r="N28" s="30"/>
      <c r="O28" s="26"/>
      <c r="S28" s="14"/>
      <c r="T28" s="29"/>
      <c r="U28" s="31"/>
    </row>
    <row r="29" spans="1:21" s="28" customFormat="1" ht="18.75">
      <c r="A29" s="24">
        <v>16</v>
      </c>
      <c r="B29" s="25" t="s">
        <v>96</v>
      </c>
      <c r="C29" s="26">
        <f>SUM(D29+E29)</f>
        <v>1</v>
      </c>
      <c r="D29" s="26"/>
      <c r="E29" s="27">
        <v>1</v>
      </c>
      <c r="F29" s="26"/>
      <c r="G29" s="26"/>
      <c r="H29" s="26"/>
      <c r="I29" s="26"/>
      <c r="J29" s="26"/>
      <c r="K29" s="26"/>
      <c r="L29" s="26"/>
      <c r="M29" s="26">
        <v>1</v>
      </c>
      <c r="N29" s="30"/>
      <c r="O29" s="26"/>
      <c r="S29" s="14"/>
      <c r="T29" s="29"/>
      <c r="U29" s="31"/>
    </row>
    <row r="30" spans="1:21" ht="18.75">
      <c r="A30" s="37">
        <v>17</v>
      </c>
      <c r="B30" s="38" t="s">
        <v>63</v>
      </c>
      <c r="C30" s="33">
        <f>SUM(D30+E30)</f>
        <v>2</v>
      </c>
      <c r="D30" s="33"/>
      <c r="E30" s="41">
        <v>2</v>
      </c>
      <c r="F30" s="33"/>
      <c r="G30" s="33"/>
      <c r="H30" s="33"/>
      <c r="I30" s="33"/>
      <c r="J30" s="33"/>
      <c r="K30" s="33"/>
      <c r="L30" s="33"/>
      <c r="M30" s="33">
        <v>2</v>
      </c>
      <c r="N30" s="33"/>
      <c r="O30" s="33"/>
      <c r="P30" s="35"/>
      <c r="Q30" s="35"/>
      <c r="R30" s="35"/>
      <c r="S30" s="2"/>
      <c r="T30" s="23"/>
      <c r="U30" s="36"/>
    </row>
    <row r="31" spans="1:21" ht="15" customHeight="1">
      <c r="A31" s="37">
        <v>18</v>
      </c>
      <c r="B31" s="38" t="s">
        <v>95</v>
      </c>
      <c r="C31" s="33">
        <v>1</v>
      </c>
      <c r="D31" s="33"/>
      <c r="E31" s="41">
        <v>1</v>
      </c>
      <c r="F31" s="33"/>
      <c r="G31" s="33"/>
      <c r="H31" s="33"/>
      <c r="I31" s="33"/>
      <c r="J31" s="33"/>
      <c r="K31" s="33"/>
      <c r="L31" s="33"/>
      <c r="M31" s="33">
        <v>1</v>
      </c>
      <c r="N31" s="33"/>
      <c r="O31" s="33"/>
      <c r="P31" s="35"/>
      <c r="Q31" s="35"/>
      <c r="R31" s="35"/>
      <c r="S31" s="2"/>
      <c r="T31" s="23"/>
      <c r="U31" s="36"/>
    </row>
    <row r="32" spans="1:21" ht="15" customHeight="1">
      <c r="A32" s="37">
        <v>19</v>
      </c>
      <c r="B32" s="38" t="s">
        <v>94</v>
      </c>
      <c r="C32" s="33">
        <v>1</v>
      </c>
      <c r="D32" s="33">
        <v>0</v>
      </c>
      <c r="E32" s="41">
        <v>1</v>
      </c>
      <c r="F32" s="33"/>
      <c r="G32" s="33"/>
      <c r="H32" s="33"/>
      <c r="I32" s="33"/>
      <c r="J32" s="33"/>
      <c r="K32" s="33"/>
      <c r="L32" s="33"/>
      <c r="M32" s="33">
        <v>1</v>
      </c>
      <c r="N32" s="33"/>
      <c r="O32" s="33"/>
      <c r="P32" s="35"/>
      <c r="Q32" s="35"/>
      <c r="R32" s="35"/>
      <c r="S32" s="2"/>
      <c r="T32" s="23"/>
      <c r="U32" s="36"/>
    </row>
    <row r="33" spans="1:20" ht="16.5" customHeight="1">
      <c r="A33" s="20" t="s">
        <v>72</v>
      </c>
      <c r="B33" s="53" t="s">
        <v>25</v>
      </c>
      <c r="C33" s="54"/>
      <c r="D33" s="55"/>
      <c r="E33" s="32">
        <f>SUM(E34:E39)</f>
        <v>19</v>
      </c>
      <c r="F33" s="39"/>
      <c r="G33" s="39"/>
      <c r="H33" s="39"/>
      <c r="I33" s="39"/>
      <c r="J33" s="39"/>
      <c r="K33" s="39"/>
      <c r="L33" s="39"/>
      <c r="M33" s="39"/>
      <c r="N33" s="11"/>
      <c r="O33" s="39"/>
      <c r="P33" s="35"/>
      <c r="Q33" s="35"/>
      <c r="R33" s="35"/>
      <c r="S33" s="2"/>
      <c r="T33" s="23"/>
    </row>
    <row r="34" spans="1:20" s="28" customFormat="1" ht="18.75">
      <c r="A34" s="24">
        <v>20</v>
      </c>
      <c r="B34" s="25" t="s">
        <v>22</v>
      </c>
      <c r="C34" s="26">
        <v>3</v>
      </c>
      <c r="D34" s="26">
        <v>1</v>
      </c>
      <c r="E34" s="27">
        <v>2</v>
      </c>
      <c r="F34" s="26"/>
      <c r="G34" s="26"/>
      <c r="H34" s="26">
        <v>2</v>
      </c>
      <c r="I34" s="26"/>
      <c r="J34" s="26"/>
      <c r="K34" s="26"/>
      <c r="L34" s="26"/>
      <c r="M34" s="26"/>
      <c r="N34" s="26"/>
      <c r="O34" s="26"/>
      <c r="R34" s="40"/>
      <c r="S34" s="14"/>
      <c r="T34" s="29"/>
    </row>
    <row r="35" spans="1:21" s="28" customFormat="1" ht="18.75">
      <c r="A35" s="24">
        <v>21</v>
      </c>
      <c r="B35" s="25" t="s">
        <v>23</v>
      </c>
      <c r="C35" s="26">
        <f>SUM(D35+E35)</f>
        <v>3</v>
      </c>
      <c r="D35" s="26">
        <v>1</v>
      </c>
      <c r="E35" s="27">
        <v>2</v>
      </c>
      <c r="F35" s="26"/>
      <c r="G35" s="26"/>
      <c r="H35" s="26"/>
      <c r="I35" s="26">
        <v>2</v>
      </c>
      <c r="J35" s="26"/>
      <c r="K35" s="26"/>
      <c r="L35" s="26"/>
      <c r="M35" s="26"/>
      <c r="N35" s="26"/>
      <c r="O35" s="26"/>
      <c r="S35" s="14"/>
      <c r="T35" s="29"/>
      <c r="U35" s="31"/>
    </row>
    <row r="36" spans="1:21" s="28" customFormat="1" ht="18.75">
      <c r="A36" s="24">
        <v>22</v>
      </c>
      <c r="B36" s="25" t="s">
        <v>78</v>
      </c>
      <c r="C36" s="26">
        <v>1</v>
      </c>
      <c r="D36" s="26">
        <v>0</v>
      </c>
      <c r="E36" s="27">
        <v>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S36" s="14"/>
      <c r="T36" s="29"/>
      <c r="U36" s="31"/>
    </row>
    <row r="37" spans="1:21" s="28" customFormat="1" ht="18.75">
      <c r="A37" s="24">
        <v>23</v>
      </c>
      <c r="B37" s="25" t="s">
        <v>21</v>
      </c>
      <c r="C37" s="26">
        <f>SUM(D37+E37)</f>
        <v>6</v>
      </c>
      <c r="D37" s="26">
        <v>1</v>
      </c>
      <c r="E37" s="27">
        <v>5</v>
      </c>
      <c r="F37" s="26"/>
      <c r="G37" s="26">
        <v>2</v>
      </c>
      <c r="H37" s="26"/>
      <c r="I37" s="26"/>
      <c r="J37" s="26"/>
      <c r="K37" s="26"/>
      <c r="L37" s="26"/>
      <c r="M37" s="26"/>
      <c r="N37" s="15">
        <v>3</v>
      </c>
      <c r="O37" s="26"/>
      <c r="S37" s="14"/>
      <c r="T37" s="29"/>
      <c r="U37" s="31"/>
    </row>
    <row r="38" spans="1:21" s="28" customFormat="1" ht="15" customHeight="1">
      <c r="A38" s="24">
        <v>24</v>
      </c>
      <c r="B38" s="25" t="s">
        <v>8</v>
      </c>
      <c r="C38" s="26">
        <f>SUM(D38+E38)</f>
        <v>5</v>
      </c>
      <c r="D38" s="26">
        <v>1</v>
      </c>
      <c r="E38" s="27">
        <v>4</v>
      </c>
      <c r="F38" s="26"/>
      <c r="G38" s="26">
        <v>1</v>
      </c>
      <c r="H38" s="26"/>
      <c r="I38" s="26"/>
      <c r="J38" s="26"/>
      <c r="K38" s="26">
        <v>2</v>
      </c>
      <c r="L38" s="26">
        <v>1</v>
      </c>
      <c r="M38" s="26"/>
      <c r="N38" s="15"/>
      <c r="O38" s="26"/>
      <c r="S38" s="14"/>
      <c r="T38" s="29"/>
      <c r="U38" s="31"/>
    </row>
    <row r="39" spans="1:21" ht="15" customHeight="1">
      <c r="A39" s="37">
        <v>25</v>
      </c>
      <c r="B39" s="38" t="s">
        <v>9</v>
      </c>
      <c r="C39" s="33">
        <f>SUM(D39+E39)</f>
        <v>5</v>
      </c>
      <c r="D39" s="33">
        <v>0</v>
      </c>
      <c r="E39" s="41">
        <v>5</v>
      </c>
      <c r="F39" s="33"/>
      <c r="G39" s="33">
        <v>1</v>
      </c>
      <c r="H39" s="33"/>
      <c r="I39" s="33"/>
      <c r="J39" s="33"/>
      <c r="K39" s="33">
        <v>2</v>
      </c>
      <c r="L39" s="33">
        <v>2</v>
      </c>
      <c r="M39" s="33"/>
      <c r="N39" s="10"/>
      <c r="O39" s="33"/>
      <c r="P39" s="35"/>
      <c r="Q39" s="35"/>
      <c r="R39" s="35"/>
      <c r="S39" s="2"/>
      <c r="T39" s="23"/>
      <c r="U39" s="36"/>
    </row>
    <row r="40" spans="1:20" ht="16.5" customHeight="1">
      <c r="A40" s="20" t="s">
        <v>73</v>
      </c>
      <c r="B40" s="42" t="s">
        <v>77</v>
      </c>
      <c r="C40" s="32">
        <v>16</v>
      </c>
      <c r="D40" s="43">
        <v>16</v>
      </c>
      <c r="E40" s="44">
        <v>0</v>
      </c>
      <c r="F40" s="43"/>
      <c r="G40" s="43"/>
      <c r="H40" s="43"/>
      <c r="I40" s="43"/>
      <c r="J40" s="43"/>
      <c r="K40" s="43"/>
      <c r="L40" s="43"/>
      <c r="M40" s="43"/>
      <c r="N40" s="12">
        <v>12</v>
      </c>
      <c r="O40" s="43">
        <v>4</v>
      </c>
      <c r="P40" s="35"/>
      <c r="Q40" s="35"/>
      <c r="R40" s="35"/>
      <c r="S40" s="2"/>
      <c r="T40" s="23"/>
    </row>
    <row r="41" spans="1:20" ht="16.5" customHeight="1">
      <c r="A41" s="20" t="s">
        <v>74</v>
      </c>
      <c r="B41" s="42" t="s">
        <v>24</v>
      </c>
      <c r="C41" s="32">
        <f>SUM(D41+E41)</f>
        <v>5</v>
      </c>
      <c r="D41" s="39">
        <v>5</v>
      </c>
      <c r="E41" s="45">
        <v>0</v>
      </c>
      <c r="F41" s="39">
        <v>5</v>
      </c>
      <c r="G41" s="39"/>
      <c r="H41" s="39"/>
      <c r="I41" s="39"/>
      <c r="J41" s="39"/>
      <c r="K41" s="39"/>
      <c r="L41" s="39"/>
      <c r="M41" s="39"/>
      <c r="N41" s="11"/>
      <c r="O41" s="39"/>
      <c r="P41" s="35"/>
      <c r="Q41" s="35"/>
      <c r="R41" s="35"/>
      <c r="S41" s="2"/>
      <c r="T41" s="23"/>
    </row>
    <row r="42" spans="1:21" ht="16.5" customHeight="1">
      <c r="A42" s="20" t="s">
        <v>75</v>
      </c>
      <c r="B42" s="42" t="s">
        <v>27</v>
      </c>
      <c r="C42" s="32">
        <v>15</v>
      </c>
      <c r="D42" s="43"/>
      <c r="E42" s="44">
        <v>15</v>
      </c>
      <c r="F42" s="43"/>
      <c r="G42" s="43">
        <v>3</v>
      </c>
      <c r="H42" s="43"/>
      <c r="I42" s="43"/>
      <c r="J42" s="43"/>
      <c r="K42" s="43"/>
      <c r="L42" s="43">
        <v>7</v>
      </c>
      <c r="M42" s="43">
        <v>2</v>
      </c>
      <c r="N42" s="12"/>
      <c r="O42" s="43">
        <v>3</v>
      </c>
      <c r="P42" s="35"/>
      <c r="Q42" s="35"/>
      <c r="R42" s="35"/>
      <c r="S42" s="2"/>
      <c r="T42" s="23"/>
      <c r="U42" s="36"/>
    </row>
    <row r="43" spans="1:18" ht="15.75">
      <c r="A43" s="37"/>
      <c r="B43" s="46" t="s">
        <v>66</v>
      </c>
      <c r="C43" s="41">
        <f>SUM(C13:C42)</f>
        <v>250</v>
      </c>
      <c r="D43" s="41">
        <f>SUM(D13:D42)</f>
        <v>41</v>
      </c>
      <c r="E43" s="41">
        <f>E42+E41+E40+E33+E23+E12</f>
        <v>209</v>
      </c>
      <c r="F43" s="41">
        <f aca="true" t="shared" si="0" ref="F43:O43">SUM(F13:F42)</f>
        <v>46</v>
      </c>
      <c r="G43" s="41">
        <f t="shared" si="0"/>
        <v>12</v>
      </c>
      <c r="H43" s="41">
        <f t="shared" si="0"/>
        <v>6</v>
      </c>
      <c r="I43" s="41">
        <f t="shared" si="0"/>
        <v>6</v>
      </c>
      <c r="J43" s="41">
        <f t="shared" si="0"/>
        <v>18</v>
      </c>
      <c r="K43" s="41">
        <f t="shared" si="0"/>
        <v>19</v>
      </c>
      <c r="L43" s="41">
        <f t="shared" si="0"/>
        <v>29</v>
      </c>
      <c r="M43" s="41">
        <f t="shared" si="0"/>
        <v>34</v>
      </c>
      <c r="N43" s="41">
        <f t="shared" si="0"/>
        <v>33</v>
      </c>
      <c r="O43" s="41">
        <f t="shared" si="0"/>
        <v>25</v>
      </c>
      <c r="P43" s="35"/>
      <c r="Q43" s="35"/>
      <c r="R43" s="35"/>
    </row>
    <row r="44" spans="16:18" ht="12">
      <c r="P44" s="35"/>
      <c r="Q44" s="35"/>
      <c r="R44" s="35"/>
    </row>
    <row r="45" spans="4:18" ht="18.75">
      <c r="D45" s="17"/>
      <c r="I45" s="47" t="s">
        <v>98</v>
      </c>
      <c r="J45" s="23"/>
      <c r="K45" s="23"/>
      <c r="P45" s="35"/>
      <c r="Q45" s="35"/>
      <c r="R45" s="35"/>
    </row>
  </sheetData>
  <sheetProtection/>
  <mergeCells count="18">
    <mergeCell ref="B10:B11"/>
    <mergeCell ref="A10:A11"/>
    <mergeCell ref="B12:D12"/>
    <mergeCell ref="B23:D23"/>
    <mergeCell ref="B33:D33"/>
    <mergeCell ref="A2:G2"/>
    <mergeCell ref="F10:O10"/>
    <mergeCell ref="E10:E11"/>
    <mergeCell ref="D10:D11"/>
    <mergeCell ref="C10:C11"/>
    <mergeCell ref="B7:O7"/>
    <mergeCell ref="H1:O1"/>
    <mergeCell ref="H2:O2"/>
    <mergeCell ref="A3:G3"/>
    <mergeCell ref="H3:O3"/>
    <mergeCell ref="A5:O5"/>
    <mergeCell ref="A6:O6"/>
    <mergeCell ref="A1:G1"/>
  </mergeCells>
  <printOptions/>
  <pageMargins left="0.25" right="0.25" top="0.5" bottom="0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zoomScale="70" zoomScaleNormal="70" zoomScalePageLayoutView="0" workbookViewId="0" topLeftCell="A10">
      <selection activeCell="H13" sqref="H13"/>
    </sheetView>
  </sheetViews>
  <sheetFormatPr defaultColWidth="9.140625" defaultRowHeight="12.75"/>
  <cols>
    <col min="1" max="1" width="43.57421875" style="0" customWidth="1"/>
    <col min="3" max="3" width="11.7109375" style="4" customWidth="1"/>
  </cols>
  <sheetData>
    <row r="2" spans="3:6" ht="18">
      <c r="C2" s="5"/>
      <c r="D2" s="6"/>
      <c r="E2" s="6"/>
      <c r="F2" s="6"/>
    </row>
    <row r="3" spans="3:6" ht="18">
      <c r="C3" s="5">
        <f>D4+D5+D6+D15</f>
        <v>250</v>
      </c>
      <c r="D3" s="7">
        <f>SUM(D4:D6,D15)</f>
        <v>250</v>
      </c>
      <c r="E3" s="6"/>
      <c r="F3" s="6"/>
    </row>
    <row r="4" spans="1:6" ht="56.25">
      <c r="A4" s="2" t="s">
        <v>28</v>
      </c>
      <c r="C4" s="5"/>
      <c r="D4" s="7">
        <v>41</v>
      </c>
      <c r="E4" s="6"/>
      <c r="F4" s="6"/>
    </row>
    <row r="5" spans="1:6" ht="37.5">
      <c r="A5" s="2" t="s">
        <v>29</v>
      </c>
      <c r="C5" s="5"/>
      <c r="D5" s="7">
        <v>15</v>
      </c>
      <c r="E5" s="6"/>
      <c r="F5" s="6"/>
    </row>
    <row r="6" spans="1:6" ht="37.5">
      <c r="A6" s="2" t="s">
        <v>30</v>
      </c>
      <c r="C6" s="5">
        <f>SUM(C7:C13)</f>
        <v>161</v>
      </c>
      <c r="D6" s="7">
        <v>161</v>
      </c>
      <c r="E6" s="5">
        <f>D6-C6</f>
        <v>0</v>
      </c>
      <c r="F6" s="6"/>
    </row>
    <row r="7" spans="1:6" ht="75">
      <c r="A7" s="2" t="s">
        <v>31</v>
      </c>
      <c r="C7" s="8">
        <v>143</v>
      </c>
      <c r="D7" s="6"/>
      <c r="E7" s="6"/>
      <c r="F7" s="6"/>
    </row>
    <row r="8" spans="1:6" ht="37.5">
      <c r="A8" s="2" t="s">
        <v>32</v>
      </c>
      <c r="C8" s="5">
        <v>7</v>
      </c>
      <c r="D8" s="6"/>
      <c r="E8" s="6"/>
      <c r="F8" s="6"/>
    </row>
    <row r="9" spans="1:6" ht="18.75">
      <c r="A9" s="2" t="s">
        <v>33</v>
      </c>
      <c r="C9" s="5">
        <v>3</v>
      </c>
      <c r="D9" s="6"/>
      <c r="E9" s="6"/>
      <c r="F9" s="6"/>
    </row>
    <row r="10" spans="1:6" ht="18.75">
      <c r="A10" s="2" t="s">
        <v>34</v>
      </c>
      <c r="C10" s="5">
        <v>2</v>
      </c>
      <c r="D10" s="6"/>
      <c r="E10" s="6"/>
      <c r="F10" s="6"/>
    </row>
    <row r="11" spans="1:6" ht="18.75">
      <c r="A11" s="2" t="s">
        <v>35</v>
      </c>
      <c r="C11" s="5">
        <v>2</v>
      </c>
      <c r="D11" s="6"/>
      <c r="E11" s="6"/>
      <c r="F11" s="6"/>
    </row>
    <row r="12" spans="1:6" ht="18.75">
      <c r="A12" s="9" t="s">
        <v>64</v>
      </c>
      <c r="C12" s="5">
        <v>3</v>
      </c>
      <c r="D12" s="6"/>
      <c r="E12" s="6"/>
      <c r="F12" s="6"/>
    </row>
    <row r="13" spans="1:6" ht="37.5">
      <c r="A13" s="2" t="s">
        <v>36</v>
      </c>
      <c r="C13" s="5">
        <v>1</v>
      </c>
      <c r="D13" s="6"/>
      <c r="E13" s="6"/>
      <c r="F13" s="6"/>
    </row>
    <row r="14" spans="1:6" ht="18.75">
      <c r="A14" s="2" t="s">
        <v>67</v>
      </c>
      <c r="D14" s="6"/>
      <c r="E14" s="6"/>
      <c r="F14" s="6"/>
    </row>
    <row r="15" spans="1:6" ht="37.5">
      <c r="A15" s="2" t="s">
        <v>37</v>
      </c>
      <c r="C15" s="5">
        <f>SUM(C16:C21)</f>
        <v>33</v>
      </c>
      <c r="D15" s="7">
        <f>SUM(C16:C21)</f>
        <v>33</v>
      </c>
      <c r="E15" s="6"/>
      <c r="F15" s="6"/>
    </row>
    <row r="16" spans="1:6" ht="37.5">
      <c r="A16" s="2" t="s">
        <v>38</v>
      </c>
      <c r="C16" s="5">
        <v>3</v>
      </c>
      <c r="D16" s="6"/>
      <c r="E16" s="6"/>
      <c r="F16" s="6"/>
    </row>
    <row r="17" spans="1:6" ht="37.5">
      <c r="A17" s="2" t="s">
        <v>39</v>
      </c>
      <c r="C17" s="5">
        <v>2</v>
      </c>
      <c r="D17" s="6"/>
      <c r="E17" s="6"/>
      <c r="F17" s="6"/>
    </row>
    <row r="18" spans="1:6" ht="37.5">
      <c r="A18" s="2" t="s">
        <v>40</v>
      </c>
      <c r="C18" s="5">
        <v>5</v>
      </c>
      <c r="D18" s="6"/>
      <c r="E18" s="6"/>
      <c r="F18" s="6"/>
    </row>
    <row r="19" spans="1:6" ht="37.5">
      <c r="A19" s="2" t="s">
        <v>41</v>
      </c>
      <c r="C19" s="5">
        <v>4</v>
      </c>
      <c r="D19" s="6"/>
      <c r="E19" s="6"/>
      <c r="F19" s="6"/>
    </row>
    <row r="20" spans="1:6" ht="37.5">
      <c r="A20" s="2" t="s">
        <v>42</v>
      </c>
      <c r="C20" s="5">
        <v>5</v>
      </c>
      <c r="D20" s="6"/>
      <c r="E20" s="6"/>
      <c r="F20" s="6"/>
    </row>
    <row r="21" spans="1:6" ht="18.75">
      <c r="A21" s="2" t="s">
        <v>43</v>
      </c>
      <c r="C21" s="5">
        <v>14</v>
      </c>
      <c r="D21" s="5"/>
      <c r="E21" s="6"/>
      <c r="F21" s="6"/>
    </row>
    <row r="22" spans="1:6" ht="18.75">
      <c r="A22" s="2" t="s">
        <v>44</v>
      </c>
      <c r="C22" s="5"/>
      <c r="D22" s="6"/>
      <c r="E22" s="6"/>
      <c r="F22" s="6"/>
    </row>
    <row r="23" spans="1:6" ht="37.5">
      <c r="A23" s="2" t="s">
        <v>45</v>
      </c>
      <c r="C23" s="5">
        <v>65</v>
      </c>
      <c r="D23" s="6"/>
      <c r="E23" s="6"/>
      <c r="F23" s="6"/>
    </row>
    <row r="24" spans="1:6" ht="18.75">
      <c r="A24" s="2" t="s">
        <v>46</v>
      </c>
      <c r="C24" s="5"/>
      <c r="D24" s="6"/>
      <c r="E24" s="6"/>
      <c r="F24" s="6"/>
    </row>
    <row r="25" spans="1:6" ht="18.75">
      <c r="A25" s="2" t="s">
        <v>47</v>
      </c>
      <c r="B25">
        <v>6</v>
      </c>
      <c r="C25" s="5"/>
      <c r="D25" s="6"/>
      <c r="E25" s="6"/>
      <c r="F25" s="6"/>
    </row>
    <row r="26" spans="1:6" ht="18.75">
      <c r="A26" s="2" t="s">
        <v>48</v>
      </c>
      <c r="B26">
        <v>20</v>
      </c>
      <c r="C26" s="5"/>
      <c r="D26" s="6"/>
      <c r="E26" s="6"/>
      <c r="F26" s="6"/>
    </row>
    <row r="27" spans="1:6" ht="18.75">
      <c r="A27" s="2" t="s">
        <v>49</v>
      </c>
      <c r="C27" s="5"/>
      <c r="D27" s="6"/>
      <c r="E27" s="6"/>
      <c r="F27" s="6"/>
    </row>
    <row r="28" spans="1:6" ht="37.5">
      <c r="A28" s="2" t="s">
        <v>50</v>
      </c>
      <c r="C28" s="5"/>
      <c r="D28" s="6"/>
      <c r="E28" s="6"/>
      <c r="F28" s="6"/>
    </row>
    <row r="29" spans="1:6" ht="18.75">
      <c r="A29" s="2" t="s">
        <v>51</v>
      </c>
      <c r="C29" s="5"/>
      <c r="D29" s="6"/>
      <c r="E29" s="6"/>
      <c r="F29" s="6"/>
    </row>
    <row r="30" spans="1:6" ht="18.75">
      <c r="A30" s="2" t="s">
        <v>52</v>
      </c>
      <c r="C30" s="5"/>
      <c r="D30" s="6"/>
      <c r="E30" s="6"/>
      <c r="F30" s="6"/>
    </row>
    <row r="31" spans="1:6" ht="37.5">
      <c r="A31" s="2" t="s">
        <v>53</v>
      </c>
      <c r="C31" s="5"/>
      <c r="D31" s="6"/>
      <c r="E31" s="6"/>
      <c r="F31" s="6"/>
    </row>
    <row r="32" spans="1:6" ht="37.5">
      <c r="A32" s="2" t="s">
        <v>54</v>
      </c>
      <c r="C32" s="5"/>
      <c r="D32" s="6"/>
      <c r="E32" s="6"/>
      <c r="F32" s="6"/>
    </row>
    <row r="33" spans="1:6" ht="18.75">
      <c r="A33" s="2" t="s">
        <v>55</v>
      </c>
      <c r="C33" s="5"/>
      <c r="D33" s="6"/>
      <c r="E33" s="6"/>
      <c r="F33" s="6"/>
    </row>
    <row r="34" spans="1:6" ht="37.5">
      <c r="A34" s="3" t="s">
        <v>56</v>
      </c>
      <c r="C34" s="5"/>
      <c r="D34" s="6"/>
      <c r="E34" s="6"/>
      <c r="F34" s="6"/>
    </row>
    <row r="35" spans="1:6" ht="37.5">
      <c r="A35" s="3" t="s">
        <v>57</v>
      </c>
      <c r="C35" s="5"/>
      <c r="D35" s="6"/>
      <c r="E35" s="6"/>
      <c r="F35" s="6"/>
    </row>
    <row r="36" spans="1:6" ht="37.5">
      <c r="A36" s="3" t="s">
        <v>58</v>
      </c>
      <c r="C36" s="5"/>
      <c r="D36" s="6"/>
      <c r="E36" s="6"/>
      <c r="F36" s="6"/>
    </row>
    <row r="37" spans="1:6" ht="37.5">
      <c r="A37" s="3" t="s">
        <v>59</v>
      </c>
      <c r="C37" s="5"/>
      <c r="D37" s="6"/>
      <c r="E37" s="6"/>
      <c r="F37" s="6"/>
    </row>
    <row r="38" spans="1:6" ht="37.5">
      <c r="A38" s="3" t="s">
        <v>60</v>
      </c>
      <c r="C38" s="5"/>
      <c r="D38" s="6"/>
      <c r="E38" s="6"/>
      <c r="F38" s="6"/>
    </row>
    <row r="39" spans="1:6" ht="18.75">
      <c r="A39" s="3" t="s">
        <v>61</v>
      </c>
      <c r="C39" s="5"/>
      <c r="D39" s="6"/>
      <c r="E39" s="6"/>
      <c r="F39" s="6"/>
    </row>
    <row r="40" spans="1:6" ht="56.25">
      <c r="A40" s="3" t="s">
        <v>62</v>
      </c>
      <c r="C40" s="5"/>
      <c r="D40" s="6"/>
      <c r="E40" s="6"/>
      <c r="F40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THANH_THAO</cp:lastModifiedBy>
  <cp:lastPrinted>2014-06-06T07:13:33Z</cp:lastPrinted>
  <dcterms:created xsi:type="dcterms:W3CDTF">2009-03-16T08:22:50Z</dcterms:created>
  <dcterms:modified xsi:type="dcterms:W3CDTF">2014-06-06T08:22:13Z</dcterms:modified>
  <cp:category/>
  <cp:version/>
  <cp:contentType/>
  <cp:contentStatus/>
</cp:coreProperties>
</file>